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2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ример" sheetId="1" state="visible" r:id="rId2"/>
    <sheet name="EXCEL2.RU (2)" sheetId="2" state="hidden" r:id="rId3"/>
  </sheets>
  <definedNames>
    <definedName function="false" hidden="false" name="anscount" vbProcedure="false">2</definedName>
    <definedName function="false" hidden="false" name="limcount" vbProcedure="false">2</definedName>
    <definedName function="false" hidden="false" name="sencount" vbProcedure="false">4</definedName>
    <definedName function="false" hidden="false" localSheetId="0" name="solver_cvg" vbProcedure="false">0.0001</definedName>
    <definedName function="false" hidden="false" localSheetId="0" name="solver_drv" vbProcedure="false">1</definedName>
    <definedName function="false" hidden="false" localSheetId="0" name="solver_eng" vbProcedure="false">3</definedName>
    <definedName function="false" hidden="false" localSheetId="0" name="solver_est" vbProcedure="false">1</definedName>
    <definedName function="false" hidden="false" localSheetId="0" name="solver_itr" vbProcedure="false">2147483647</definedName>
    <definedName function="false" hidden="false" localSheetId="0" name="solver_lhs1" vbProcedure="false">пример!$A$4</definedName>
    <definedName function="false" hidden="false" localSheetId="0" name="solver_lhs2" vbProcedure="false">пример!$A$4</definedName>
    <definedName function="false" hidden="false" localSheetId="0" name="solver_lhs3" vbProcedure="false">пример!$A$4</definedName>
    <definedName function="false" hidden="false" localSheetId="0" name="solver_lhs4" vbProcedure="false">пример!$A$4:$B$4</definedName>
    <definedName function="false" hidden="false" localSheetId="0" name="solver_lhs5" vbProcedure="false">пример!$B$4</definedName>
    <definedName function="false" hidden="false" localSheetId="0" name="solver_lhs6" vbProcedure="false">пример!$B$4</definedName>
    <definedName function="false" hidden="false" localSheetId="0" name="solver_mip" vbProcedure="false">2147483647</definedName>
    <definedName function="false" hidden="false" localSheetId="0" name="solver_mni" vbProcedure="false">30</definedName>
    <definedName function="false" hidden="false" localSheetId="0" name="solver_mrt" vbProcedure="false">0.075</definedName>
    <definedName function="false" hidden="false" localSheetId="0" name="solver_msl" vbProcedure="false">2</definedName>
    <definedName function="false" hidden="false" localSheetId="0" name="solver_neg" vbProcedure="false">1</definedName>
    <definedName function="false" hidden="false" localSheetId="0" name="solver_nod" vbProcedure="false">2147483647</definedName>
    <definedName function="false" hidden="false" localSheetId="0" name="solver_num" vbProcedure="false">0</definedName>
    <definedName function="false" hidden="false" localSheetId="0" name="solver_nwt" vbProcedure="false">1</definedName>
    <definedName function="false" hidden="false" localSheetId="0" name="solver_pre" vbProcedure="false">0.000001</definedName>
    <definedName function="false" hidden="false" localSheetId="0" name="solver_rbv" vbProcedure="false">2</definedName>
    <definedName function="false" hidden="false" localSheetId="0" name="solver_rel1" vbProcedure="false">1</definedName>
    <definedName function="false" hidden="false" localSheetId="0" name="solver_rel2" vbProcedure="false">1</definedName>
    <definedName function="false" hidden="false" localSheetId="0" name="solver_rel3" vbProcedure="false">3</definedName>
    <definedName function="false" hidden="false" localSheetId="0" name="solver_rel4" vbProcedure="false">4</definedName>
    <definedName function="false" hidden="false" localSheetId="0" name="solver_rel5" vbProcedure="false">1</definedName>
    <definedName function="false" hidden="false" localSheetId="0" name="solver_rel6" vbProcedure="false">3</definedName>
    <definedName function="false" hidden="false" localSheetId="0" name="solver_rhs1" vbProcedure="false">пример!$B$4</definedName>
    <definedName function="false" hidden="false" localSheetId="0" name="solver_rhs2" vbProcedure="false">пример!$E$4</definedName>
    <definedName function="false" hidden="false" localSheetId="0" name="solver_rhs3" vbProcedure="false">пример!$D$4</definedName>
    <definedName function="false" hidden="false" localSheetId="0" name="solver_rhs4" vbProcedure="false">целое</definedName>
    <definedName function="false" hidden="false" localSheetId="0" name="solver_rhs5" vbProcedure="false">пример!$E$4</definedName>
    <definedName function="false" hidden="false" localSheetId="0" name="solver_rhs6" vbProcedure="false">пример!$E$4</definedName>
    <definedName function="false" hidden="false" localSheetId="0" name="solver_rlx" vbProcedure="false">2</definedName>
    <definedName function="false" hidden="false" localSheetId="0" name="solver_rsd" vbProcedure="false">0</definedName>
    <definedName function="false" hidden="false" localSheetId="0" name="solver_scl" vbProcedure="false">2</definedName>
    <definedName function="false" hidden="false" localSheetId="0" name="solver_sho" vbProcedure="false">2</definedName>
    <definedName function="false" hidden="false" localSheetId="0" name="solver_ssz" vbProcedure="false">100</definedName>
    <definedName function="false" hidden="false" localSheetId="0" name="solver_tim" vbProcedure="false">2147483647</definedName>
    <definedName function="false" hidden="false" localSheetId="0" name="solver_tol" vbProcedure="false">0.01</definedName>
    <definedName function="false" hidden="false" localSheetId="0" name="solver_typ" vbProcedure="false">1</definedName>
    <definedName function="false" hidden="false" localSheetId="0" name="solver_val" vbProcedure="false">0</definedName>
    <definedName function="false" hidden="false" localSheetId="0" name="solver_ver" vbProcedure="false">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<sst xmlns="http://schemas.openxmlformats.org/spreadsheetml/2006/main" count="43" uniqueCount="35">
  <si>
    <t xml:space="preserve">Функция РАЗНДАТ() - Вычисление разности двух дат в днях, месяцах, годах в MS EXCEL</t>
  </si>
  <si>
    <t xml:space="preserve">Начало</t>
  </si>
  <si>
    <t xml:space="preserve">Конец</t>
  </si>
  <si>
    <t xml:space="preserve">Неправильный результат РАЗНДАТ() с аргументом md</t>
  </si>
  <si>
    <t xml:space="preserve">Версия EXCEL</t>
  </si>
  <si>
    <t xml:space="preserve">12.0.6661.5000</t>
  </si>
  <si>
    <t xml:space="preserve">разница в днях</t>
  </si>
  <si>
    <t xml:space="preserve">разница в полных месяцах</t>
  </si>
  <si>
    <t xml:space="preserve">разница в полных годах</t>
  </si>
  <si>
    <t xml:space="preserve">разница в полных месяцах без учета лет</t>
  </si>
  <si>
    <t xml:space="preserve">разница в полных днях без учета месяцев и лет </t>
  </si>
  <si>
    <t xml:space="preserve">разница в днях без учета лет</t>
  </si>
  <si>
    <t xml:space="preserve">12.0.6024.5000</t>
  </si>
  <si>
    <t xml:space="preserve">Формула</t>
  </si>
  <si>
    <t xml:space="preserve">d</t>
  </si>
  <si>
    <t xml:space="preserve">m</t>
  </si>
  <si>
    <t xml:space="preserve">y</t>
  </si>
  <si>
    <t xml:space="preserve">ym</t>
  </si>
  <si>
    <t xml:space="preserve">md</t>
  </si>
  <si>
    <t xml:space="preserve">yd</t>
  </si>
  <si>
    <t xml:space="preserve">РАЗНДАТ</t>
  </si>
  <si>
    <t xml:space="preserve">Аналог</t>
  </si>
  <si>
    <t xml:space="preserve">Кривая формула из справки MS EXCEL (см. раздел Вычисление возраста)</t>
  </si>
  <si>
    <t xml:space="preserve">Количество мес. Между датами</t>
  </si>
  <si>
    <t xml:space="preserve">К разделу статье "Еще раз о кривизне РАЗНДАТ()"</t>
  </si>
  <si>
    <t xml:space="preserve">На самом деле месяцев 12:</t>
  </si>
  <si>
    <t xml:space="preserve">Разница между датами с РАЗНДАТ()</t>
  </si>
  <si>
    <t xml:space="preserve">ноябрь и декабрь в 1961г. + 10 мес. в 1962г. (и еще 1 день)</t>
  </si>
  <si>
    <t xml:space="preserve">Год</t>
  </si>
  <si>
    <t xml:space="preserve">Месяц</t>
  </si>
  <si>
    <t xml:space="preserve">День</t>
  </si>
  <si>
    <t xml:space="preserve">Модифицированная функция</t>
  </si>
  <si>
    <t xml:space="preserve">EXCEL2.RU - профессиональные приемы для всех &gt;&gt;&gt;</t>
  </si>
  <si>
    <t xml:space="preserve"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</si>
  <si>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 xml:space="preserve"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</si>
</sst>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(\$* #,##0.00_);_(\$* \(#,##0.00\);_(\$* \-??_);_(@_)"/>
    <numFmt numFmtId="166" formatCode="DD/MM/YYYY"/>
    <numFmt numFmtId="167" formatCode="[$-F800]DDDD&quot;, &quot;MMMM\ DD&quot;, &quot;YYYY"/>
    <numFmt numFmtId="168" formatCode="0.00"/>
    <numFmt numFmtId="169" formatCode="0"/>
    <numFmt numFmtId="170" formatCode="0.000000000"/>
  </numFmts>
  <fonts count="24">
    <font>
      <sz val="10"/>
      <color rgb="FF000000"/>
      <name val="Sans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MS Sans Serif"/>
      <family val="2"/>
      <charset val="1"/>
    </font>
    <font>
      <u val="single"/>
      <sz val="12"/>
      <color rgb="FF0000FF"/>
      <name val="Arial Narrow"/>
      <family val="2"/>
      <charset val="204"/>
    </font>
    <font>
      <u val="single"/>
      <sz val="11"/>
      <color rgb="FF0000FF"/>
      <name val="Calibri"/>
      <family val="2"/>
      <charset val="204"/>
    </font>
    <font>
      <sz val="12"/>
      <name val="Arial Narrow"/>
      <family val="2"/>
      <charset val="204"/>
    </font>
    <font>
      <sz val="11"/>
      <color rgb="FF000000"/>
      <name val="Calibri"/>
      <family val="2"/>
      <charset val="204"/>
    </font>
    <font>
      <sz val="14"/>
      <color rgb="FF262626"/>
      <name val="Calibri"/>
      <family val="2"/>
      <charset val="204"/>
    </font>
    <font>
      <sz val="12"/>
      <color rgb="FF000000"/>
      <name val="Arial"/>
      <family val="2"/>
      <charset val="204"/>
    </font>
    <font>
      <b val="true"/>
      <sz val="11"/>
      <color rgb="FFFF0000"/>
      <name val="Arial"/>
      <family val="2"/>
      <charset val="204"/>
    </font>
    <font>
      <sz val="11"/>
      <name val="Calibri"/>
      <family val="2"/>
      <charset val="204"/>
    </font>
    <font>
      <u val="single"/>
      <sz val="11"/>
      <color rgb="FF0000FF"/>
      <name val="Arial Narrow"/>
      <family val="2"/>
      <charset val="204"/>
    </font>
    <font>
      <sz val="10"/>
      <color rgb="FFFF0000"/>
      <name val="Sans"/>
      <family val="0"/>
      <charset val="1"/>
    </font>
    <font>
      <sz val="12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i val="true"/>
      <sz val="12"/>
      <color rgb="FF000000"/>
      <name val="Arial"/>
      <family val="2"/>
      <charset val="204"/>
    </font>
    <font>
      <b val="true"/>
      <sz val="10"/>
      <color rgb="FF000000"/>
      <name val="Sans"/>
      <family val="0"/>
      <charset val="204"/>
    </font>
    <font>
      <sz val="11"/>
      <color rgb="FF000000"/>
      <name val="Sans"/>
      <family val="0"/>
      <charset val="204"/>
    </font>
    <font>
      <i val="true"/>
      <sz val="11"/>
      <color rgb="FF000000"/>
      <name val="Sans"/>
      <family val="0"/>
      <charset val="204"/>
    </font>
    <font>
      <sz val="20"/>
      <color rgb="FFFFFFFF"/>
      <name val="Calibri"/>
      <family val="2"/>
      <charset val="204"/>
    </font>
    <font>
      <sz val="14"/>
      <color rgb="FF4A452A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A6A6A6"/>
        <bgColor rgb="FFBFBFBF"/>
      </patternFill>
    </fill>
    <fill>
      <patternFill patternType="solid">
        <fgColor rgb="FFD9D9D9"/>
        <bgColor rgb="FFDBEEF4"/>
      </patternFill>
    </fill>
    <fill>
      <patternFill patternType="solid">
        <fgColor rgb="FFDBEEF4"/>
        <bgColor rgb="FFF2F2F2"/>
      </patternFill>
    </fill>
    <fill>
      <patternFill patternType="solid">
        <fgColor rgb="FFBFBFBF"/>
        <bgColor rgb="FFA6A6A6"/>
      </patternFill>
    </fill>
    <fill>
      <patternFill patternType="solid">
        <fgColor rgb="FF215968"/>
        <bgColor rgb="FF4A452A"/>
      </patternFill>
    </fill>
    <fill>
      <patternFill patternType="solid">
        <fgColor rgb="FFF2F2F2"/>
        <bgColor rgb="FFDBEEF4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3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4" borderId="1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7" fillId="3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9" fillId="5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24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6" borderId="0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3" fillId="7" borderId="0" xfId="24" applyFont="true" applyBorder="false" applyAlignment="true" applyProtection="false">
      <alignment horizontal="general" vertical="center" textRotation="0" wrapText="true" indent="0" shrinkToFit="false"/>
      <protection locked="true" hidden="false"/>
    </xf>
  </cellXfs>
  <cellStyles count="1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Currency_TapePivot" xfId="20"/>
    <cellStyle name="Normal_ALLOC1" xfId="21"/>
    <cellStyle name="Гиперссылка 2" xfId="22"/>
    <cellStyle name="Гиперссылка 3" xfId="23"/>
    <cellStyle name="Обычный 2" xfId="24"/>
    <cellStyle name="Обычный 3" xfId="25"/>
    <cellStyle name="Обычный 4" xfId="26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2F2F2"/>
      <rgbColor rgb="FFDBEEF4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215968"/>
      <rgbColor rgb="FF339966"/>
      <rgbColor rgb="FF003300"/>
      <rgbColor rgb="FF4A452A"/>
      <rgbColor rgb="FF993300"/>
      <rgbColor rgb="FF993366"/>
      <rgbColor rgb="FF333399"/>
      <rgbColor rgb="FF26262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http://www.excel2.ru/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1048576"/>
  <sheetViews>
    <sheetView showFormulas="false" showGridLines="true" showRowColHeaders="true" showZeros="true" rightToLeft="false" tabSelected="true" showOutlineSymbols="true" defaultGridColor="true" view="normal" topLeftCell="A1" colorId="64" zoomScale="115" zoomScaleNormal="115" zoomScalePageLayoutView="20" workbookViewId="0">
      <selection pane="topLeft" activeCell="I15" activeCellId="0" sqref="I15"/>
    </sheetView>
  </sheetViews>
  <sheetFormatPr defaultRowHeight="12.75" zeroHeight="false" outlineLevelRow="0" outlineLevelCol="0"/>
  <cols>
    <col collapsed="false" customWidth="true" hidden="false" outlineLevel="0" max="1" min="1" style="1" width="13.01"/>
    <col collapsed="false" customWidth="true" hidden="false" outlineLevel="0" max="2" min="2" style="1" width="12.29"/>
    <col collapsed="false" customWidth="true" hidden="false" outlineLevel="0" max="4" min="3" style="1" width="10.85"/>
    <col collapsed="false" customWidth="true" hidden="false" outlineLevel="0" max="5" min="5" style="1" width="14.86"/>
    <col collapsed="false" customWidth="true" hidden="false" outlineLevel="0" max="6" min="6" style="1" width="19.71"/>
    <col collapsed="false" customWidth="true" hidden="false" outlineLevel="0" max="7" min="7" style="1" width="13.01"/>
    <col collapsed="false" customWidth="true" hidden="false" outlineLevel="0" max="8" min="8" style="1" width="3.29"/>
    <col collapsed="false" customWidth="true" hidden="false" outlineLevel="0" max="9" min="9" style="1" width="12.71"/>
    <col collapsed="false" customWidth="true" hidden="false" outlineLevel="0" max="10" min="10" style="2" width="12.71"/>
    <col collapsed="false" customWidth="true" hidden="false" outlineLevel="0" max="11" min="11" style="2" width="17.58"/>
    <col collapsed="false" customWidth="false" hidden="false" outlineLevel="0" max="12" min="12" style="2" width="11.57"/>
    <col collapsed="false" customWidth="true" hidden="false" outlineLevel="0" max="18" min="13" style="2" width="10.14"/>
    <col collapsed="false" customWidth="true" hidden="false" outlineLevel="0" max="269" min="19" style="2" width="9.14"/>
    <col collapsed="false" customWidth="true" hidden="false" outlineLevel="0" max="270" min="270" style="2" width="10"/>
    <col collapsed="false" customWidth="true" hidden="false" outlineLevel="0" max="350" min="271" style="2" width="9.14"/>
    <col collapsed="false" customWidth="true" hidden="false" outlineLevel="0" max="351" min="351" style="2" width="8.57"/>
    <col collapsed="false" customWidth="true" hidden="false" outlineLevel="0" max="1025" min="352" style="2" width="9.14"/>
  </cols>
  <sheetData>
    <row r="1" customFormat="false" ht="18.75" hidden="false" customHeight="false" outlineLevel="0" collapsed="false">
      <c r="A1" s="3" t="s">
        <v>0</v>
      </c>
      <c r="B1" s="3"/>
      <c r="C1" s="3"/>
      <c r="D1" s="3"/>
      <c r="E1" s="3"/>
      <c r="F1" s="3"/>
      <c r="G1" s="3"/>
    </row>
    <row r="3" customFormat="false" ht="16.5" hidden="false" customHeight="false" outlineLevel="0" collapsed="false">
      <c r="A3" s="4" t="s">
        <v>1</v>
      </c>
      <c r="B3" s="4" t="s">
        <v>2</v>
      </c>
      <c r="D3" s="5"/>
      <c r="E3" s="6"/>
      <c r="F3" s="7"/>
      <c r="G3" s="8"/>
      <c r="I3" s="9" t="s">
        <v>3</v>
      </c>
    </row>
    <row r="4" customFormat="false" ht="15" hidden="false" customHeight="false" outlineLevel="0" collapsed="false">
      <c r="A4" s="10" t="n">
        <v>22585</v>
      </c>
      <c r="B4" s="10" t="n">
        <v>43142</v>
      </c>
      <c r="D4" s="11"/>
      <c r="E4" s="11"/>
      <c r="H4" s="12"/>
      <c r="I4" s="4" t="s">
        <v>1</v>
      </c>
      <c r="J4" s="4" t="s">
        <v>2</v>
      </c>
      <c r="K4" s="13" t="s">
        <v>4</v>
      </c>
      <c r="M4" s="14"/>
      <c r="N4" s="14"/>
      <c r="O4" s="14"/>
      <c r="P4" s="14"/>
      <c r="Q4" s="14"/>
      <c r="R4" s="14"/>
    </row>
    <row r="5" customFormat="false" ht="15" hidden="false" customHeight="false" outlineLevel="0" collapsed="false">
      <c r="A5" s="15"/>
      <c r="B5" s="16"/>
      <c r="C5" s="17"/>
      <c r="H5" s="11"/>
      <c r="I5" s="10" t="n">
        <v>40879</v>
      </c>
      <c r="J5" s="10" t="n">
        <v>43831</v>
      </c>
      <c r="K5" s="18" t="s">
        <v>5</v>
      </c>
    </row>
    <row r="6" customFormat="false" ht="51" hidden="false" customHeight="false" outlineLevel="0" collapsed="false">
      <c r="B6" s="19" t="s">
        <v>6</v>
      </c>
      <c r="C6" s="19" t="s">
        <v>7</v>
      </c>
      <c r="D6" s="19" t="s">
        <v>8</v>
      </c>
      <c r="E6" s="19" t="s">
        <v>9</v>
      </c>
      <c r="F6" s="19" t="s">
        <v>10</v>
      </c>
      <c r="G6" s="19" t="s">
        <v>11</v>
      </c>
      <c r="I6" s="10" t="n">
        <v>40941</v>
      </c>
      <c r="J6" s="10" t="n">
        <v>41334</v>
      </c>
      <c r="K6" s="18" t="s">
        <v>12</v>
      </c>
    </row>
    <row r="7" customFormat="false" ht="15" hidden="false" customHeight="false" outlineLevel="0" collapsed="false">
      <c r="A7" s="4" t="s">
        <v>13</v>
      </c>
      <c r="B7" s="4" t="s">
        <v>14</v>
      </c>
      <c r="C7" s="4" t="s">
        <v>15</v>
      </c>
      <c r="D7" s="20" t="s">
        <v>16</v>
      </c>
      <c r="E7" s="20" t="s">
        <v>17</v>
      </c>
      <c r="F7" s="20" t="s">
        <v>18</v>
      </c>
      <c r="G7" s="4" t="s">
        <v>19</v>
      </c>
      <c r="I7" s="10" t="n">
        <v>39903</v>
      </c>
      <c r="J7" s="10" t="n">
        <v>39904</v>
      </c>
      <c r="K7" s="18" t="s">
        <v>12</v>
      </c>
    </row>
    <row r="8" customFormat="false" ht="15" hidden="false" customHeight="false" outlineLevel="0" collapsed="false">
      <c r="A8" s="21" t="s">
        <v>20</v>
      </c>
      <c r="B8" s="22" t="n">
        <f aca="false">DATEDIF($A$4,$B$4,B7)</f>
        <v>20557</v>
      </c>
      <c r="C8" s="22" t="n">
        <f aca="false">DATEDIF($A$4,$B$4,C7)</f>
        <v>675</v>
      </c>
      <c r="D8" s="22" t="n">
        <f aca="false">DATEDIF($A4,$B4,D$7)</f>
        <v>56</v>
      </c>
      <c r="E8" s="22" t="n">
        <f aca="false">DATEDIF($A4,$B4,E$7)</f>
        <v>3</v>
      </c>
      <c r="F8" s="22" t="n">
        <f aca="false">DATEDIF($A4,$B4,F$7)</f>
        <v>11</v>
      </c>
      <c r="G8" s="22" t="n">
        <f aca="false">DATEDIF($A4,$B4,G$7)</f>
        <v>103</v>
      </c>
      <c r="I8" s="10" t="n">
        <v>39872</v>
      </c>
      <c r="J8" s="10" t="n">
        <v>39873</v>
      </c>
      <c r="K8" s="18" t="s">
        <v>12</v>
      </c>
    </row>
    <row r="9" customFormat="false" ht="15" hidden="false" customHeight="false" outlineLevel="0" collapsed="false">
      <c r="A9" s="21" t="s">
        <v>21</v>
      </c>
      <c r="B9" s="22" t="n">
        <f aca="false">INT(B4)-INT(A4)</f>
        <v>20557</v>
      </c>
      <c r="C9" s="22" t="n">
        <f aca="false">12*(YEAR(B4)-YEAR(A4))-(MONTH(A4)-MONTH(B4))-(DAY(B4)&lt;DAY(A4))</f>
        <v>675</v>
      </c>
      <c r="D9" s="22" t="n">
        <f aca="false">IF(DATE(YEAR(B4),MONTH(A4),DAY(A4))&lt;=B4,YEAR(B4)-YEAR(A4),YEAR(B4)-YEAR(A4)-1)</f>
        <v>56</v>
      </c>
      <c r="E9" s="22" t="n">
        <f aca="false">MOD(C9,12)</f>
        <v>3</v>
      </c>
      <c r="F9" s="22" t="n">
        <f aca="false">IF(DAY(A4)&gt;DAY(B4),DAY(EOMONTH(EDATE(B4,-1),0))-DAY(A4)+DAY(B4),DAY(B4)-DAY(A4))</f>
        <v>11</v>
      </c>
      <c r="G9" s="22" t="n">
        <f aca="false">IF(DATE(YEAR(B4),MONTH(A4),DAY(A4))&gt;B4,B4-DATE(YEAR(B4)-1,MONTH(A4),DAY(A4)),DATE(YEAR(A4),MONTH(B4),DAY(B4))-A4)</f>
        <v>103</v>
      </c>
    </row>
    <row r="10" customFormat="false" ht="15" hidden="false" customHeight="false" outlineLevel="0" collapsed="false">
      <c r="I10" s="23" t="s">
        <v>22</v>
      </c>
    </row>
    <row r="11" customFormat="false" ht="15" hidden="false" customHeight="false" outlineLevel="0" collapsed="false">
      <c r="I11" s="4" t="s">
        <v>1</v>
      </c>
      <c r="J11" s="4" t="s">
        <v>2</v>
      </c>
      <c r="K11" s="4" t="s">
        <v>23</v>
      </c>
    </row>
    <row r="12" customFormat="false" ht="15" hidden="false" customHeight="false" outlineLevel="0" collapsed="false">
      <c r="I12" s="10" t="n">
        <v>22585</v>
      </c>
      <c r="J12" s="10" t="n">
        <v>22951</v>
      </c>
      <c r="K12" s="24" t="n">
        <f aca="false">(YEAR(J12)-YEAR(I12))*12+MONTH(J12)-MONTH(I12)</f>
        <v>13</v>
      </c>
    </row>
    <row r="13" customFormat="false" ht="12.75" hidden="false" customHeight="false" outlineLevel="0" collapsed="false">
      <c r="A13" s="25" t="s">
        <v>24</v>
      </c>
      <c r="I13" s="1" t="s">
        <v>25</v>
      </c>
      <c r="L13" s="26"/>
    </row>
    <row r="14" customFormat="false" ht="12.75" hidden="false" customHeight="false" outlineLevel="0" collapsed="false">
      <c r="A14" s="11"/>
      <c r="C14" s="27" t="s">
        <v>26</v>
      </c>
      <c r="D14" s="27"/>
      <c r="E14" s="27"/>
      <c r="I14" s="1" t="s">
        <v>27</v>
      </c>
      <c r="L14" s="26"/>
    </row>
    <row r="15" customFormat="false" ht="25.5" hidden="false" customHeight="false" outlineLevel="0" collapsed="false">
      <c r="A15" s="4" t="s">
        <v>1</v>
      </c>
      <c r="B15" s="4" t="s">
        <v>2</v>
      </c>
      <c r="C15" s="28" t="s">
        <v>28</v>
      </c>
      <c r="D15" s="28" t="s">
        <v>29</v>
      </c>
      <c r="E15" s="28" t="s">
        <v>30</v>
      </c>
      <c r="F15" s="29" t="s">
        <v>31</v>
      </c>
    </row>
    <row r="16" customFormat="false" ht="15" hidden="false" customHeight="false" outlineLevel="0" collapsed="false">
      <c r="A16" s="10" t="n">
        <v>42031</v>
      </c>
      <c r="B16" s="10" t="n">
        <v>42079</v>
      </c>
      <c r="C16" s="22" t="n">
        <f aca="false">DATEDIF($A16,$B16,D$7)</f>
        <v>0</v>
      </c>
      <c r="D16" s="22" t="n">
        <f aca="false">DATEDIF($A16,$B16,E$5)</f>
        <v>1</v>
      </c>
      <c r="E16" s="22" t="n">
        <f aca="false">DATEDIF($A16,$B16,F$5)</f>
        <v>17</v>
      </c>
      <c r="F16" s="30" t="n">
        <f aca="false">IF(DAY(A16)&gt;DAY(B16),IF((DAY(EOMONTH(EDATE(B16,-1),0))-DAY(A16))&lt;0,DAY(B16),DAY(EOMONTH(EDATE(B16,-1),0))-DAY(A16)+DAY(B16)),DAY(B16)-DAY(A16))</f>
        <v>17</v>
      </c>
      <c r="I16" s="11"/>
    </row>
    <row r="17" customFormat="false" ht="15" hidden="false" customHeight="false" outlineLevel="0" collapsed="false">
      <c r="A17" s="10" t="n">
        <v>42032</v>
      </c>
      <c r="B17" s="10" t="n">
        <v>42079</v>
      </c>
      <c r="C17" s="22" t="n">
        <f aca="false">DATEDIF($A17,$B17,D$7)</f>
        <v>0</v>
      </c>
      <c r="D17" s="22" t="n">
        <f aca="false">DATEDIF($A17,$B17,E$5)</f>
        <v>1</v>
      </c>
      <c r="E17" s="22" t="n">
        <f aca="false">DATEDIF($A17,$B17,F$5)</f>
        <v>16</v>
      </c>
      <c r="F17" s="31" t="n">
        <f aca="false">IF(DAY(A17)&gt;DAY(B17),IF((DAY(EOMONTH(EDATE(B17,-1),0))-DAY(A17))&lt;0,DAY(B17),DAY(EOMONTH(EDATE(B17,-1),0))-DAY(A17)+DAY(B17)),DAY(B17)-DAY(A17))</f>
        <v>16</v>
      </c>
    </row>
    <row r="18" customFormat="false" ht="15" hidden="false" customHeight="false" outlineLevel="0" collapsed="false">
      <c r="A18" s="10" t="n">
        <v>42033</v>
      </c>
      <c r="B18" s="10" t="n">
        <v>42079</v>
      </c>
      <c r="C18" s="22" t="n">
        <f aca="false">DATEDIF($A18,$B18,D$7)</f>
        <v>0</v>
      </c>
      <c r="D18" s="22" t="n">
        <f aca="false">DATEDIF($A18,$B18,E$5)</f>
        <v>1</v>
      </c>
      <c r="E18" s="22" t="n">
        <f aca="false">DATEDIF($A18,$B18,F$5)</f>
        <v>15</v>
      </c>
      <c r="F18" s="31" t="n">
        <f aca="false">IF(DAY(A18)&gt;DAY(B18),IF((DAY(EOMONTH(EDATE(B18,-1),0))-DAY(A18))&lt;0,DAY(B18),DAY(EOMONTH(EDATE(B18,-1),0))-DAY(A18)+DAY(B18)),DAY(B18)-DAY(A18))</f>
        <v>16</v>
      </c>
    </row>
    <row r="19" customFormat="false" ht="15" hidden="false" customHeight="false" outlineLevel="0" collapsed="false">
      <c r="A19" s="10" t="n">
        <v>42034</v>
      </c>
      <c r="B19" s="10" t="n">
        <v>42079</v>
      </c>
      <c r="C19" s="22" t="n">
        <f aca="false">DATEDIF($A19,$B19,D$7)</f>
        <v>0</v>
      </c>
      <c r="D19" s="22" t="n">
        <f aca="false">DATEDIF($A19,$B19,E$5)</f>
        <v>1</v>
      </c>
      <c r="E19" s="22" t="n">
        <f aca="false">DATEDIF($A19,$B19,F$5)</f>
        <v>14</v>
      </c>
      <c r="F19" s="31" t="n">
        <f aca="false">IF(DAY(A19)&gt;DAY(B19),IF((DAY(EOMONTH(EDATE(B19,-1),0))-DAY(A19))&lt;0,DAY(B19),DAY(EOMONTH(EDATE(B19,-1),0))-DAY(A19)+DAY(B19)),DAY(B19)-DAY(A19))</f>
        <v>16</v>
      </c>
    </row>
    <row r="20" customFormat="false" ht="15" hidden="false" customHeight="false" outlineLevel="0" collapsed="false">
      <c r="A20" s="10" t="n">
        <v>42035</v>
      </c>
      <c r="B20" s="10" t="n">
        <v>42079</v>
      </c>
      <c r="C20" s="22" t="n">
        <f aca="false">DATEDIF($A20,$B20,D$7)</f>
        <v>0</v>
      </c>
      <c r="D20" s="22" t="n">
        <f aca="false">DATEDIF($A20,$B20,E$5)</f>
        <v>1</v>
      </c>
      <c r="E20" s="22" t="n">
        <f aca="false">DATEDIF($A20,$B20,F$5)</f>
        <v>13</v>
      </c>
      <c r="F20" s="31" t="n">
        <f aca="false">IF(DAY(A20)&gt;DAY(B20),IF((DAY(EOMONTH(EDATE(B20,-1),0))-DAY(A20))&lt;0,DAY(B20),DAY(EOMONTH(EDATE(B20,-1),0))-DAY(A20)+DAY(B20)),DAY(B20)-DAY(A20))</f>
        <v>16</v>
      </c>
    </row>
    <row r="21" customFormat="false" ht="15" hidden="false" customHeight="false" outlineLevel="0" collapsed="false">
      <c r="A21" s="10" t="n">
        <v>42036</v>
      </c>
      <c r="B21" s="10" t="n">
        <v>42079</v>
      </c>
      <c r="C21" s="22" t="n">
        <f aca="false">DATEDIF($A21,$B21,D$7)</f>
        <v>0</v>
      </c>
      <c r="D21" s="22" t="n">
        <f aca="false">DATEDIF($A21,$B21,E$5)</f>
        <v>1</v>
      </c>
      <c r="E21" s="22" t="n">
        <f aca="false">DATEDIF($A21,$B21,F$5)</f>
        <v>15</v>
      </c>
      <c r="F21" s="30" t="n">
        <f aca="false">IF(DAY(A21)&gt;DAY(B21),IF((DAY(EOMONTH(EDATE(B21,-1),0))-DAY(A21))&lt;0,DAY(B21),DAY(EOMONTH(EDATE(B21,-1),0))-DAY(A21)+DAY(B21)),DAY(B21)-DAY(A21))</f>
        <v>15</v>
      </c>
    </row>
    <row r="22" customFormat="false" ht="15" hidden="false" customHeight="false" outlineLevel="0" collapsed="false">
      <c r="A22" s="10" t="n">
        <v>42037</v>
      </c>
      <c r="B22" s="10" t="n">
        <v>42079</v>
      </c>
      <c r="C22" s="22" t="n">
        <f aca="false">DATEDIF($A22,$B22,D$7)</f>
        <v>0</v>
      </c>
      <c r="D22" s="22" t="n">
        <f aca="false">DATEDIF($A22,$B22,E$5)</f>
        <v>1</v>
      </c>
      <c r="E22" s="22" t="n">
        <f aca="false">DATEDIF($A22,$B22,F$5)</f>
        <v>14</v>
      </c>
      <c r="F22" s="30" t="n">
        <f aca="false">IF(DAY(A22)&gt;DAY(B22),IF((DAY(EOMONTH(EDATE(B22,-1),0))-DAY(A22))&lt;0,DAY(B22),DAY(EOMONTH(EDATE(B22,-1),0))-DAY(A22)+DAY(B22)),DAY(B22)-DAY(A22))</f>
        <v>14</v>
      </c>
    </row>
    <row r="23" customFormat="false" ht="15" hidden="false" customHeight="false" outlineLevel="0" collapsed="false">
      <c r="A23" s="10" t="n">
        <v>42038</v>
      </c>
      <c r="B23" s="10" t="n">
        <v>42079</v>
      </c>
      <c r="C23" s="22" t="n">
        <f aca="false">DATEDIF($A23,$B23,D$7)</f>
        <v>0</v>
      </c>
      <c r="D23" s="22" t="n">
        <f aca="false">DATEDIF($A23,$B23,E$5)</f>
        <v>1</v>
      </c>
      <c r="E23" s="22" t="n">
        <f aca="false">DATEDIF($A23,$B23,F$5)</f>
        <v>13</v>
      </c>
      <c r="F23" s="30" t="n">
        <f aca="false">IF(DAY(A23)&gt;DAY(B23),IF((DAY(EOMONTH(EDATE(B23,-1),0))-DAY(A23))&lt;0,DAY(B23),DAY(EOMONTH(EDATE(B23,-1),0))-DAY(A23)+DAY(B23)),DAY(B23)-DAY(A23))</f>
        <v>13</v>
      </c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C14:E14"/>
  </mergeCells>
  <conditionalFormatting sqref="B8:G8">
    <cfRule type="expression" priority="2" aboveAverage="0" equalAverage="0" bottom="0" percent="0" rank="0" text="" dxfId="0">
      <formula>B$8&lt;&gt;B$9</formula>
    </cfRule>
  </conditionalFormatting>
  <conditionalFormatting sqref="C16:E23">
    <cfRule type="expression" priority="3" aboveAverage="0" equalAverage="0" bottom="0" percent="0" rank="0" text="" dxfId="1">
      <formula>C$8&lt;&gt;C$9</formula>
    </cfRule>
  </conditionalFormatting>
  <printOptions headings="false" gridLines="false" gridLinesSet="true" horizontalCentered="false" verticalCentered="false"/>
  <pageMargins left="1" right="1" top="1.66666666666667" bottom="1.66666666666667" header="1" footer="1"/>
  <pageSetup paperSize="9" scale="100" firstPageNumber="0" fitToWidth="1" fitToHeight="1" pageOrder="downThenOver" orientation="portrait" blackAndWhite="false" draft="false" cellComments="atEnd" useFirstPageNumber="false" horizontalDpi="300" verticalDpi="300" copies="1"/>
  <headerFooter differentFirst="false" differentOddEven="false">
    <oddHeader>&amp;CTAB]</oddHeader>
    <oddFooter>&amp;CPage PAGE]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4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.75" zeroHeight="true" outlineLevelRow="0" outlineLevelCol="0"/>
  <cols>
    <col collapsed="false" customWidth="true" hidden="false" outlineLevel="0" max="1" min="1" style="32" width="93.42"/>
    <col collapsed="false" customWidth="true" hidden="true" outlineLevel="0" max="1025" min="2" style="32" width="9.14"/>
  </cols>
  <sheetData>
    <row r="1" customFormat="false" ht="36.75" hidden="false" customHeight="true" outlineLevel="0" collapsed="false">
      <c r="A1" s="33" t="s">
        <v>32</v>
      </c>
      <c r="B1" s="33"/>
      <c r="C1" s="33"/>
      <c r="D1" s="33"/>
      <c r="E1" s="33"/>
      <c r="F1" s="33"/>
      <c r="G1" s="33"/>
    </row>
    <row r="2" customFormat="false" ht="107.25" hidden="false" customHeight="true" outlineLevel="0" collapsed="false">
      <c r="A2" s="34" t="s">
        <v>33</v>
      </c>
    </row>
    <row r="3" customFormat="false" ht="105" hidden="false" customHeight="true" outlineLevel="0" collapsed="false">
      <c r="A3" s="34" t="s">
        <v>34</v>
      </c>
    </row>
    <row r="4" customFormat="false" ht="28.5" hidden="true" customHeight="true" outlineLevel="0" collapsed="false"/>
  </sheetData>
  <sheetProtection sheet="true" objects="true" scenarios="true" selectLockedCells="true"/>
  <mergeCells count="1">
    <mergeCell ref="A1:G1"/>
  </mergeCells>
  <hyperlinks>
    <hyperlink ref="A1" r:id="rId1" display="EXCEL2.RU - профессиональные приемы для всех &gt;&gt;&gt;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LibreOffice/6.1.4.2$Windows_x86 LibreOffice_project/9d0f32d1f0b509096fd65e0d4bec26ddd1938fd3</Application>
  <Company>excel2.ru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2011-02-11T21:24:52Z</dcterms:created>
  <dc:creator>MMM</dc:creator>
  <dc:description/>
  <dc:language>uk-UA</dc:language>
  <cp:lastModifiedBy/>
  <dcterms:modified xsi:type="dcterms:W3CDTF">2020-09-21T00:06:46Z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excel2.ru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